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Д. сентябрь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<sst xmlns="http://schemas.openxmlformats.org/spreadsheetml/2006/main" count="83" uniqueCount="45">
  <si>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к  решениию Совета депутатов </t>
  </si>
  <si>
    <t>№ п/п</t>
  </si>
  <si>
    <t>Наименование и местонахождение объекта</t>
  </si>
  <si>
    <t>Вид работ</t>
  </si>
  <si>
    <t>План на 2010 год (тыс.руб)</t>
  </si>
  <si>
    <t>Заказчик</t>
  </si>
  <si>
    <t>Примечание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</si>
  <si>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</si>
  <si>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</si>
  <si>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</si>
  <si>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</si>
  <si>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</si>
  <si>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I. Программная часть</t>
  </si>
  <si>
    <t>ДЦП "Благоустроенный город" на 2010-2012 годы</t>
  </si>
  <si>
    <t>СМР</t>
  </si>
  <si>
    <t>Администрация МО Сертолово</t>
  </si>
  <si>
    <t>Поставка и  установка информационных дорожных указателей улиц на территории г. Сертолово (по проекту)</t>
  </si>
  <si>
    <t xml:space="preserve">ИТОГО </t>
  </si>
  <si>
    <t>ДЦП "Реконструкция и строительство сетей уличного освещения г. Сертолово в 2010-2013 гг."</t>
  </si>
  <si>
    <t>Проектирование и строительство сети уличного освещения по адресу: ул. Заречная от д.17 до Сертолово-2, в том числе:</t>
  </si>
  <si>
    <t>ПСД, СМР</t>
  </si>
  <si>
    <t xml:space="preserve"> проектирование </t>
  </si>
  <si>
    <t>ПСД</t>
  </si>
  <si>
    <t xml:space="preserve"> строительство</t>
  </si>
  <si>
    <t>Проектирование и строительство сети уличного освещения по адресу:мкр. Сертолово-2, ул. Деревенская, в том числе:</t>
  </si>
  <si>
    <t>ДЦП "Разработка проектов на строительство инженерных сетей и сооружений водоснабжения и водоотведения МО СертоловоЛенинградской области на 2010-2013 гг""</t>
  </si>
  <si>
    <t>Разработка ПСД по объекту "Строительство КНС и напорных канализационных коллекторов от мкр. Черная речка до ГКНС в г. Сертолово"</t>
  </si>
  <si>
    <t>Разработка ПСД по объекту "Строительство КНС в мкр. Сертолово-2 и и напорных канализационных коллекторов от мкр. Сертолово-2 до  Сертолово-1"</t>
  </si>
  <si>
    <t>Разработка ПСД по объекту "Строительство внутри-площадочных сетей водоснабжения жилой зоны мкр. Сертолово-2 с учетом перспективы развития"</t>
  </si>
  <si>
    <t>Всего по целевым программам</t>
  </si>
  <si>
    <t>II. Непрограммная часть</t>
  </si>
  <si>
    <t>объекты газификазии</t>
  </si>
  <si>
    <t>Газоснабжение жилых домов мкр. Черная речка, г.Сертолово, в т.ч.:</t>
  </si>
  <si>
    <t>экспертиза и согласование проекта</t>
  </si>
  <si>
    <t>Всего по непрограммной части</t>
  </si>
  <si>
    <t>ВСЕГО ПО АПКВ:</t>
  </si>
  <si>
    <t>Приложение 9</t>
  </si>
  <si>
    <t>АДРЕСНАЯ ПРОГРАММА КАПИТАЛЬНЫХ ВЛОЖЕНИЙ МО СЕРТОЛОВО НА 2010 ГОД</t>
  </si>
  <si>
    <t xml:space="preserve">                                                                             </t>
  </si>
  <si>
    <t>Поставка и установка детских игровых комплексов на дворовых территориях г. Сертолово по адресам ул. Ветеранов дд.11/1, 11/2, 15; дд.10,12;д.3 ул.Заречная д.4,д.6, д.17,ул. Ларина д.3а, ул. Сосновая д.2, ул.Молодежная д.7, ул. Кленовая д.7/1</t>
  </si>
  <si>
    <t>Поставка и установка декоративного ограждения вокруг детских игровых комплексов и газонов на дворовых территориях г. Сертолово (по перечню)</t>
  </si>
  <si>
    <t>Разработка схемы дислокации временных дорожных знаков на территории города  Сертолово</t>
  </si>
  <si>
    <t>Поставка и установка временных дорожных знаков 3.1.(въезд запрещен) с табличкой дополнительной информации 8.11(ограничение максимальной массы 3т) на территории города Сертолово по адресам: ул. Д.Кожемякина, ул. Молодцова, ул.Ларина</t>
  </si>
  <si>
    <t>Поставка и установка ограждений мест сбора ТБО  по адресам: ул. Ларина д.1, ул. Заречная д.4,ул. Молодцова д.6,ул.Дм.Кожемякина д.11/1, мкр.Черная речка д.14,д.17.</t>
  </si>
  <si>
    <t>от 21.09.2010 г. №27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</si>
</sst>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"/>
    <numFmt numFmtId="184" formatCode="0.0000"/>
    <numFmt numFmtId="185" formatCode="#,##0.00000"/>
  </numFmts>
  <fonts count="14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82" fontId="3" fillId="0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182" fontId="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18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57421875" style="0" customWidth="1"/>
    <col min="2" max="2" width="25.421875" style="0" customWidth="1"/>
    <col min="3" max="3" width="8.28125" style="0" customWidth="1"/>
    <col min="4" max="4" width="9.28125" style="0" customWidth="1"/>
    <col min="5" max="5" width="8.8515625" style="0" customWidth="1"/>
    <col min="6" max="6" width="8.7109375" style="0" customWidth="1"/>
    <col min="7" max="7" width="10.7109375" style="0" hidden="1" customWidth="1"/>
    <col min="8" max="8" width="11.8515625" style="0" customWidth="1"/>
    <col min="9" max="9" width="9.421875" style="0" customWidth="1"/>
  </cols>
  <sheetData>
    <row r="1" spans="5:9" ht="12.75" customHeight="1">
      <c r="E1" s="2" t="s">
        <v>36</v>
      </c>
      <c r="F1" s="2"/>
      <c r="G1" s="2"/>
      <c r="H1" s="2"/>
      <c r="I1" s="3"/>
    </row>
    <row r="2" spans="5:9" ht="12.75" customHeight="1">
      <c r="E2" s="4" t="s">
        <v>0</v>
      </c>
      <c r="F2" s="4"/>
      <c r="G2" s="4"/>
      <c r="H2" s="4"/>
      <c r="I2" s="3"/>
    </row>
    <row r="3" spans="5:9" ht="12.75" customHeight="1">
      <c r="E3" s="4" t="s">
        <v>44</v>
      </c>
      <c r="F3" s="4"/>
      <c r="G3" s="4"/>
      <c r="H3" s="4"/>
      <c r="I3" s="3"/>
    </row>
    <row r="4" spans="5:9" ht="12.75" customHeight="1">
      <c r="E4" s="4"/>
      <c r="F4" s="4"/>
      <c r="G4" s="4"/>
      <c r="H4" s="4"/>
      <c r="I4" s="3"/>
    </row>
    <row r="5" spans="5:8" ht="12.75" customHeight="1">
      <c r="E5" s="5"/>
      <c r="F5" s="5"/>
      <c r="G5" s="5"/>
      <c r="H5" s="5"/>
    </row>
    <row r="6" spans="2:8" ht="12.75" customHeight="1">
      <c r="B6" s="109" t="s">
        <v>37</v>
      </c>
      <c r="C6" s="110"/>
      <c r="D6" s="110"/>
      <c r="E6" s="110"/>
      <c r="F6" s="110"/>
      <c r="G6" s="110"/>
      <c r="H6" s="110"/>
    </row>
    <row r="7" spans="2:13" ht="13.5" customHeight="1">
      <c r="B7" s="111" t="s">
        <v>38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9" ht="12.75" customHeight="1">
      <c r="A8" s="86" t="s">
        <v>1</v>
      </c>
      <c r="B8" s="86" t="s">
        <v>2</v>
      </c>
      <c r="C8" s="86" t="s">
        <v>3</v>
      </c>
      <c r="D8" s="89" t="s">
        <v>4</v>
      </c>
      <c r="E8" s="90"/>
      <c r="F8" s="90"/>
      <c r="G8" s="91"/>
      <c r="H8" s="86" t="s">
        <v>5</v>
      </c>
      <c r="I8" s="86" t="s">
        <v>6</v>
      </c>
    </row>
    <row r="9" spans="1:9" ht="12.75">
      <c r="A9" s="87"/>
      <c r="B9" s="87"/>
      <c r="C9" s="87"/>
      <c r="D9" s="94" t="s">
        <v>7</v>
      </c>
      <c r="E9" s="96" t="s">
        <v>8</v>
      </c>
      <c r="F9" s="97"/>
      <c r="G9" s="98"/>
      <c r="H9" s="92"/>
      <c r="I9" s="87"/>
    </row>
    <row r="10" spans="1:9" ht="24.75" customHeight="1">
      <c r="A10" s="88"/>
      <c r="B10" s="88"/>
      <c r="C10" s="88"/>
      <c r="D10" s="95"/>
      <c r="E10" s="7" t="s">
        <v>9</v>
      </c>
      <c r="F10" s="7" t="s">
        <v>10</v>
      </c>
      <c r="G10" s="7" t="s">
        <v>11</v>
      </c>
      <c r="H10" s="93"/>
      <c r="I10" s="88"/>
    </row>
    <row r="11" spans="1:9" ht="21" customHeight="1">
      <c r="A11" s="1"/>
      <c r="B11" s="83" t="s">
        <v>12</v>
      </c>
      <c r="C11" s="84"/>
      <c r="D11" s="84"/>
      <c r="E11" s="84"/>
      <c r="F11" s="84"/>
      <c r="G11" s="84"/>
      <c r="H11" s="84"/>
      <c r="I11" s="85"/>
    </row>
    <row r="12" spans="1:9" ht="15.75" customHeight="1">
      <c r="A12" s="10"/>
      <c r="B12" s="101" t="s">
        <v>13</v>
      </c>
      <c r="C12" s="102"/>
      <c r="D12" s="102"/>
      <c r="E12" s="102"/>
      <c r="F12" s="102"/>
      <c r="G12" s="102"/>
      <c r="H12" s="102"/>
      <c r="I12" s="103"/>
    </row>
    <row r="13" spans="1:9" ht="88.5" customHeight="1">
      <c r="A13" s="10">
        <v>1</v>
      </c>
      <c r="B13" s="12" t="s">
        <v>39</v>
      </c>
      <c r="C13" s="13" t="s">
        <v>14</v>
      </c>
      <c r="D13" s="14">
        <f>E13+F13+G13</f>
        <v>2167.2</v>
      </c>
      <c r="E13" s="15">
        <f>682+1485.2</f>
        <v>2167.2</v>
      </c>
      <c r="F13" s="16"/>
      <c r="G13" s="17"/>
      <c r="H13" s="18" t="s">
        <v>15</v>
      </c>
      <c r="I13" s="19"/>
    </row>
    <row r="14" spans="1:9" ht="59.25" customHeight="1">
      <c r="A14" s="10">
        <v>2</v>
      </c>
      <c r="B14" s="20" t="s">
        <v>40</v>
      </c>
      <c r="C14" s="13" t="s">
        <v>14</v>
      </c>
      <c r="D14" s="14">
        <f>E14+F14+G14</f>
        <v>2259.3</v>
      </c>
      <c r="E14" s="15">
        <f>500+1759.3</f>
        <v>2259.3</v>
      </c>
      <c r="F14" s="16"/>
      <c r="G14" s="17"/>
      <c r="H14" s="18" t="s">
        <v>15</v>
      </c>
      <c r="I14" s="19"/>
    </row>
    <row r="15" spans="1:11" ht="26.25" customHeight="1">
      <c r="A15" s="106">
        <v>3</v>
      </c>
      <c r="B15" s="108" t="s">
        <v>16</v>
      </c>
      <c r="C15" s="74" t="s">
        <v>14</v>
      </c>
      <c r="D15" s="76">
        <f>E15+F15+G15</f>
        <v>486.5</v>
      </c>
      <c r="E15" s="78">
        <f>200+286.5</f>
        <v>486.5</v>
      </c>
      <c r="F15" s="71"/>
      <c r="G15" s="17"/>
      <c r="H15" s="99" t="s">
        <v>15</v>
      </c>
      <c r="I15" s="86"/>
      <c r="K15" s="6"/>
    </row>
    <row r="16" spans="1:9" ht="20.25" customHeight="1">
      <c r="A16" s="107"/>
      <c r="B16" s="73"/>
      <c r="C16" s="75"/>
      <c r="D16" s="77"/>
      <c r="E16" s="79"/>
      <c r="F16" s="72"/>
      <c r="G16" s="17"/>
      <c r="H16" s="100"/>
      <c r="I16" s="88"/>
    </row>
    <row r="17" spans="1:9" ht="41.25" customHeight="1">
      <c r="A17" s="22">
        <v>4</v>
      </c>
      <c r="B17" s="68" t="s">
        <v>41</v>
      </c>
      <c r="C17" s="13" t="s">
        <v>22</v>
      </c>
      <c r="D17" s="23">
        <f>E17+F17</f>
        <v>35</v>
      </c>
      <c r="E17" s="24">
        <v>35</v>
      </c>
      <c r="F17" s="25"/>
      <c r="G17" s="17"/>
      <c r="H17" s="18" t="s">
        <v>15</v>
      </c>
      <c r="I17" s="9"/>
    </row>
    <row r="18" spans="1:9" ht="99" customHeight="1">
      <c r="A18" s="22">
        <v>5</v>
      </c>
      <c r="B18" s="68" t="s">
        <v>42</v>
      </c>
      <c r="C18" s="13" t="s">
        <v>14</v>
      </c>
      <c r="D18" s="23">
        <f>E18+F18</f>
        <v>64.8</v>
      </c>
      <c r="E18" s="24">
        <v>64.8</v>
      </c>
      <c r="F18" s="25"/>
      <c r="G18" s="17"/>
      <c r="H18" s="99" t="s">
        <v>15</v>
      </c>
      <c r="I18" s="9"/>
    </row>
    <row r="19" spans="1:9" ht="54" customHeight="1">
      <c r="A19" s="22">
        <v>6</v>
      </c>
      <c r="B19" s="68" t="s">
        <v>43</v>
      </c>
      <c r="C19" s="13" t="s">
        <v>14</v>
      </c>
      <c r="D19" s="23">
        <f>E19+F19</f>
        <v>3324.3</v>
      </c>
      <c r="E19" s="24">
        <f>370+2954.3</f>
        <v>3324.3</v>
      </c>
      <c r="F19" s="25"/>
      <c r="G19" s="17"/>
      <c r="H19" s="100"/>
      <c r="I19" s="9"/>
    </row>
    <row r="20" spans="1:9" ht="18.75" customHeight="1">
      <c r="A20" s="26"/>
      <c r="B20" s="27" t="s">
        <v>17</v>
      </c>
      <c r="C20" s="28"/>
      <c r="D20" s="29">
        <f>E20+F20+G20</f>
        <v>8337.1</v>
      </c>
      <c r="E20" s="30">
        <f>SUM(E13:E19)</f>
        <v>8337.1</v>
      </c>
      <c r="F20" s="31"/>
      <c r="G20" s="26"/>
      <c r="H20" s="32"/>
      <c r="I20" s="32"/>
    </row>
    <row r="21" spans="1:9" ht="17.25" customHeight="1">
      <c r="A21" s="10"/>
      <c r="B21" s="101" t="s">
        <v>18</v>
      </c>
      <c r="C21" s="102"/>
      <c r="D21" s="102"/>
      <c r="E21" s="102"/>
      <c r="F21" s="102"/>
      <c r="G21" s="102"/>
      <c r="H21" s="102"/>
      <c r="I21" s="103"/>
    </row>
    <row r="22" spans="1:9" ht="43.5" customHeight="1">
      <c r="A22" s="10">
        <v>7</v>
      </c>
      <c r="B22" s="33" t="s">
        <v>19</v>
      </c>
      <c r="C22" s="13" t="s">
        <v>20</v>
      </c>
      <c r="D22" s="14">
        <f>E22+F22+G22</f>
        <v>696</v>
      </c>
      <c r="E22" s="15">
        <v>696</v>
      </c>
      <c r="F22" s="16"/>
      <c r="G22" s="17"/>
      <c r="H22" s="18" t="s">
        <v>15</v>
      </c>
      <c r="I22" s="19"/>
    </row>
    <row r="23" spans="1:9" ht="11.25" customHeight="1">
      <c r="A23" s="10"/>
      <c r="B23" s="34" t="s">
        <v>21</v>
      </c>
      <c r="C23" s="13" t="s">
        <v>22</v>
      </c>
      <c r="D23" s="15">
        <f>E23+F23</f>
        <v>160</v>
      </c>
      <c r="E23" s="15">
        <v>160</v>
      </c>
      <c r="F23" s="16"/>
      <c r="G23" s="17"/>
      <c r="H23" s="18"/>
      <c r="I23" s="19"/>
    </row>
    <row r="24" spans="1:9" ht="11.25" customHeight="1">
      <c r="A24" s="10"/>
      <c r="B24" s="35" t="s">
        <v>23</v>
      </c>
      <c r="C24" s="13" t="s">
        <v>14</v>
      </c>
      <c r="D24" s="15">
        <f>E24+F24</f>
        <v>536</v>
      </c>
      <c r="E24" s="15">
        <v>536</v>
      </c>
      <c r="F24" s="16"/>
      <c r="G24" s="17"/>
      <c r="H24" s="18"/>
      <c r="I24" s="19"/>
    </row>
    <row r="25" spans="1:9" ht="45.75" customHeight="1">
      <c r="A25" s="10">
        <v>8</v>
      </c>
      <c r="B25" s="36" t="s">
        <v>24</v>
      </c>
      <c r="C25" s="13" t="s">
        <v>20</v>
      </c>
      <c r="D25" s="14">
        <f>E25+F25</f>
        <v>1968</v>
      </c>
      <c r="E25" s="15">
        <f>E26+E27</f>
        <v>1968</v>
      </c>
      <c r="F25" s="16"/>
      <c r="G25" s="17"/>
      <c r="H25" s="18" t="s">
        <v>15</v>
      </c>
      <c r="I25" s="19"/>
    </row>
    <row r="26" spans="1:9" ht="10.5" customHeight="1">
      <c r="A26" s="10"/>
      <c r="B26" s="34" t="s">
        <v>21</v>
      </c>
      <c r="C26" s="13" t="s">
        <v>22</v>
      </c>
      <c r="D26" s="15">
        <f>E26+F26</f>
        <v>448.4</v>
      </c>
      <c r="E26" s="15">
        <v>448.4</v>
      </c>
      <c r="F26" s="16"/>
      <c r="G26" s="17"/>
      <c r="H26" s="18"/>
      <c r="I26" s="19"/>
    </row>
    <row r="27" spans="1:9" ht="11.25" customHeight="1">
      <c r="A27" s="10"/>
      <c r="B27" s="35" t="s">
        <v>23</v>
      </c>
      <c r="C27" s="13" t="s">
        <v>14</v>
      </c>
      <c r="D27" s="15">
        <f>E27+F27</f>
        <v>1519.6</v>
      </c>
      <c r="E27" s="15">
        <v>1519.6</v>
      </c>
      <c r="F27" s="16"/>
      <c r="G27" s="17"/>
      <c r="H27" s="18"/>
      <c r="I27" s="19"/>
    </row>
    <row r="28" spans="1:9" ht="29.25" customHeight="1">
      <c r="A28" s="26"/>
      <c r="B28" s="27" t="s">
        <v>17</v>
      </c>
      <c r="C28" s="28"/>
      <c r="D28" s="29">
        <f>E28+F28+G28</f>
        <v>2664</v>
      </c>
      <c r="E28" s="30">
        <f>E22+E25</f>
        <v>2664</v>
      </c>
      <c r="F28" s="31"/>
      <c r="G28" s="26"/>
      <c r="H28" s="32"/>
      <c r="I28" s="32"/>
    </row>
    <row r="29" spans="1:9" ht="25.5" customHeight="1">
      <c r="A29" s="10"/>
      <c r="B29" s="101" t="s">
        <v>25</v>
      </c>
      <c r="C29" s="102"/>
      <c r="D29" s="102"/>
      <c r="E29" s="102"/>
      <c r="F29" s="102"/>
      <c r="G29" s="102"/>
      <c r="H29" s="102"/>
      <c r="I29" s="103"/>
    </row>
    <row r="30" spans="1:9" ht="52.5" customHeight="1">
      <c r="A30" s="10">
        <v>9</v>
      </c>
      <c r="B30" s="21" t="s">
        <v>26</v>
      </c>
      <c r="C30" s="37" t="s">
        <v>22</v>
      </c>
      <c r="D30" s="14">
        <f>E30+F30+G30</f>
        <v>5774.6</v>
      </c>
      <c r="E30" s="15">
        <v>5774.6</v>
      </c>
      <c r="F30" s="16"/>
      <c r="G30" s="17"/>
      <c r="H30" s="18" t="s">
        <v>15</v>
      </c>
      <c r="I30" s="19"/>
    </row>
    <row r="31" spans="1:13" ht="55.5" customHeight="1">
      <c r="A31" s="10">
        <v>10</v>
      </c>
      <c r="B31" s="21" t="s">
        <v>27</v>
      </c>
      <c r="C31" s="37" t="s">
        <v>22</v>
      </c>
      <c r="D31" s="14">
        <f>E31+F31</f>
        <v>3891.1</v>
      </c>
      <c r="E31" s="15">
        <v>3891.1</v>
      </c>
      <c r="F31" s="16"/>
      <c r="G31" s="17"/>
      <c r="H31" s="18" t="s">
        <v>15</v>
      </c>
      <c r="I31" s="19"/>
      <c r="M31" s="5"/>
    </row>
    <row r="32" spans="1:12" ht="56.25" customHeight="1">
      <c r="A32" s="10">
        <v>11</v>
      </c>
      <c r="B32" s="38" t="s">
        <v>28</v>
      </c>
      <c r="C32" s="37" t="s">
        <v>22</v>
      </c>
      <c r="D32" s="14">
        <f>E32+F32+G32</f>
        <v>2355.3</v>
      </c>
      <c r="E32" s="15">
        <v>2355.3</v>
      </c>
      <c r="F32" s="16"/>
      <c r="G32" s="17"/>
      <c r="H32" s="18" t="s">
        <v>15</v>
      </c>
      <c r="I32" s="19"/>
      <c r="L32" s="5"/>
    </row>
    <row r="33" spans="1:9" ht="14.25" customHeight="1">
      <c r="A33" s="26"/>
      <c r="B33" s="27" t="s">
        <v>17</v>
      </c>
      <c r="C33" s="39"/>
      <c r="D33" s="29">
        <f>E33+F33+G33</f>
        <v>12021</v>
      </c>
      <c r="E33" s="30">
        <f>SUM(E30:E32)</f>
        <v>12021</v>
      </c>
      <c r="F33" s="31"/>
      <c r="G33" s="26"/>
      <c r="H33" s="32"/>
      <c r="I33" s="32"/>
    </row>
    <row r="34" spans="1:9" ht="14.25" customHeight="1">
      <c r="A34" s="40"/>
      <c r="B34" s="104" t="s">
        <v>29</v>
      </c>
      <c r="C34" s="105"/>
      <c r="D34" s="41">
        <f>E34+F34</f>
        <v>23022.1</v>
      </c>
      <c r="E34" s="42">
        <f>E20+E28+E33</f>
        <v>23022.1</v>
      </c>
      <c r="F34" s="43"/>
      <c r="G34" s="40"/>
      <c r="H34" s="44"/>
      <c r="I34" s="44"/>
    </row>
    <row r="35" spans="1:9" ht="14.25" customHeight="1">
      <c r="A35" s="17"/>
      <c r="B35" s="83" t="s">
        <v>30</v>
      </c>
      <c r="C35" s="84"/>
      <c r="D35" s="84"/>
      <c r="E35" s="84"/>
      <c r="F35" s="84"/>
      <c r="G35" s="84"/>
      <c r="H35" s="84"/>
      <c r="I35" s="85"/>
    </row>
    <row r="36" spans="1:9" ht="14.25" customHeight="1">
      <c r="A36" s="26"/>
      <c r="B36" s="86" t="s">
        <v>2</v>
      </c>
      <c r="C36" s="86" t="s">
        <v>3</v>
      </c>
      <c r="D36" s="89" t="s">
        <v>4</v>
      </c>
      <c r="E36" s="90"/>
      <c r="F36" s="90"/>
      <c r="G36" s="91"/>
      <c r="H36" s="86" t="s">
        <v>5</v>
      </c>
      <c r="I36" s="86" t="s">
        <v>6</v>
      </c>
    </row>
    <row r="37" spans="1:9" ht="14.25" customHeight="1">
      <c r="A37" s="26"/>
      <c r="B37" s="87"/>
      <c r="C37" s="87"/>
      <c r="D37" s="94" t="s">
        <v>7</v>
      </c>
      <c r="E37" s="96" t="s">
        <v>8</v>
      </c>
      <c r="F37" s="97"/>
      <c r="G37" s="98"/>
      <c r="H37" s="92"/>
      <c r="I37" s="87"/>
    </row>
    <row r="38" spans="1:9" ht="19.5" customHeight="1">
      <c r="A38" s="26"/>
      <c r="B38" s="88"/>
      <c r="C38" s="88"/>
      <c r="D38" s="95"/>
      <c r="E38" s="7" t="s">
        <v>9</v>
      </c>
      <c r="F38" s="7" t="s">
        <v>10</v>
      </c>
      <c r="G38" s="7" t="s">
        <v>11</v>
      </c>
      <c r="H38" s="93"/>
      <c r="I38" s="88"/>
    </row>
    <row r="39" spans="1:9" ht="14.25" customHeight="1">
      <c r="A39" s="26"/>
      <c r="B39" s="80" t="s">
        <v>31</v>
      </c>
      <c r="C39" s="81"/>
      <c r="D39" s="81"/>
      <c r="E39" s="81"/>
      <c r="F39" s="81"/>
      <c r="G39" s="81"/>
      <c r="H39" s="81"/>
      <c r="I39" s="82"/>
    </row>
    <row r="40" spans="1:9" ht="22.5" customHeight="1">
      <c r="A40" s="26">
        <v>1</v>
      </c>
      <c r="B40" s="45" t="s">
        <v>32</v>
      </c>
      <c r="C40" s="13"/>
      <c r="D40" s="70">
        <f>E40+F40</f>
        <v>775.5</v>
      </c>
      <c r="E40" s="46">
        <f>E41</f>
        <v>775.5</v>
      </c>
      <c r="F40" s="19"/>
      <c r="G40" s="19"/>
      <c r="H40" s="19"/>
      <c r="I40" s="7"/>
    </row>
    <row r="41" spans="1:9" ht="22.5" customHeight="1">
      <c r="A41" s="26"/>
      <c r="B41" s="69" t="s">
        <v>33</v>
      </c>
      <c r="C41" s="13" t="s">
        <v>22</v>
      </c>
      <c r="D41" s="47">
        <f>E41+F41</f>
        <v>775.5</v>
      </c>
      <c r="E41" s="48">
        <f>250+525.5</f>
        <v>775.5</v>
      </c>
      <c r="F41" s="7"/>
      <c r="G41" s="7"/>
      <c r="H41" s="18" t="s">
        <v>15</v>
      </c>
      <c r="I41" s="8"/>
    </row>
    <row r="42" spans="1:9" ht="14.25" customHeight="1">
      <c r="A42" s="26"/>
      <c r="B42" s="27" t="s">
        <v>17</v>
      </c>
      <c r="C42" s="32"/>
      <c r="D42" s="49">
        <f>E42+F42</f>
        <v>775.5</v>
      </c>
      <c r="E42" s="50">
        <f>E40</f>
        <v>775.5</v>
      </c>
      <c r="F42" s="51"/>
      <c r="G42" s="51"/>
      <c r="H42" s="52"/>
      <c r="I42" s="53"/>
    </row>
    <row r="43" spans="1:9" ht="14.25" customHeight="1">
      <c r="A43" s="40"/>
      <c r="B43" s="11" t="s">
        <v>34</v>
      </c>
      <c r="C43" s="54"/>
      <c r="D43" s="55">
        <f>E43+F43</f>
        <v>775.5</v>
      </c>
      <c r="E43" s="56">
        <f>E42</f>
        <v>775.5</v>
      </c>
      <c r="F43" s="57"/>
      <c r="G43" s="57"/>
      <c r="H43" s="58"/>
      <c r="I43" s="59"/>
    </row>
    <row r="44" spans="1:9" ht="23.25" customHeight="1">
      <c r="A44" s="60"/>
      <c r="B44" s="61" t="s">
        <v>35</v>
      </c>
      <c r="C44" s="62"/>
      <c r="D44" s="63">
        <f>E44+F44+G44</f>
        <v>23797.6</v>
      </c>
      <c r="E44" s="63">
        <f>E34+E43</f>
        <v>23797.6</v>
      </c>
      <c r="F44" s="64"/>
      <c r="G44" s="65"/>
      <c r="H44" s="66"/>
      <c r="I44" s="67"/>
    </row>
  </sheetData>
  <mergeCells count="33">
    <mergeCell ref="B6:H6"/>
    <mergeCell ref="B7:M7"/>
    <mergeCell ref="A8:A10"/>
    <mergeCell ref="B8:B10"/>
    <mergeCell ref="C8:C10"/>
    <mergeCell ref="D8:G8"/>
    <mergeCell ref="H8:H10"/>
    <mergeCell ref="I8:I10"/>
    <mergeCell ref="D9:D10"/>
    <mergeCell ref="E9:G9"/>
    <mergeCell ref="B11:I11"/>
    <mergeCell ref="B12:I12"/>
    <mergeCell ref="A15:A16"/>
    <mergeCell ref="B15:B16"/>
    <mergeCell ref="C15:C16"/>
    <mergeCell ref="D15:D16"/>
    <mergeCell ref="E15:E16"/>
    <mergeCell ref="F15:F16"/>
    <mergeCell ref="H15:H16"/>
    <mergeCell ref="I15:I16"/>
    <mergeCell ref="H18:H19"/>
    <mergeCell ref="B21:I21"/>
    <mergeCell ref="B29:I29"/>
    <mergeCell ref="B34:C34"/>
    <mergeCell ref="B39:I39"/>
    <mergeCell ref="B35:I35"/>
    <mergeCell ref="B36:B38"/>
    <mergeCell ref="C36:C38"/>
    <mergeCell ref="D36:G36"/>
    <mergeCell ref="H36:H38"/>
    <mergeCell ref="I36:I38"/>
    <mergeCell ref="D37:D38"/>
    <mergeCell ref="E37:G3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 МИЛЛЕР</cp:lastModifiedBy>
  <cp:lastPrinted>2010-09-09T12:13:01Z</cp:lastPrinted>
  <dcterms:created xsi:type="dcterms:W3CDTF">1996-10-08T23:32:33Z</dcterms:created>
  <dcterms:modified xsi:type="dcterms:W3CDTF">2011-09-09T08:13:51Z</dcterms:modified>
  <cp:category/>
  <cp:version/>
  <cp:contentType/>
  <cp:contentStatus/>
</cp:coreProperties>
</file>